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255"/>
  </bookViews>
  <sheets>
    <sheet name="Zał. nr 2.3.2." sheetId="1" r:id="rId1"/>
  </sheets>
  <calcPr calcId="145621"/>
</workbook>
</file>

<file path=xl/calcChain.xml><?xml version="1.0" encoding="utf-8"?>
<calcChain xmlns="http://schemas.openxmlformats.org/spreadsheetml/2006/main">
  <c r="S30" i="1" l="1"/>
  <c r="E30" i="1" l="1"/>
  <c r="F30" i="1"/>
  <c r="G30" i="1"/>
  <c r="H30" i="1"/>
  <c r="I30" i="1"/>
  <c r="J30" i="1"/>
  <c r="K30" i="1"/>
  <c r="M30" i="1"/>
  <c r="N30" i="1"/>
  <c r="O30" i="1"/>
  <c r="P30" i="1"/>
  <c r="Q30" i="1"/>
  <c r="M29" i="1"/>
  <c r="N29" i="1"/>
  <c r="O29" i="1"/>
  <c r="P29" i="1"/>
  <c r="Q29" i="1"/>
  <c r="S29" i="1"/>
  <c r="Q28" i="1"/>
  <c r="E21" i="1"/>
  <c r="F21" i="1"/>
  <c r="H21" i="1"/>
  <c r="K21" i="1"/>
  <c r="M21" i="1"/>
  <c r="N21" i="1"/>
  <c r="O21" i="1"/>
  <c r="Q21" i="1"/>
  <c r="S21" i="1"/>
  <c r="E10" i="1"/>
  <c r="F10" i="1"/>
  <c r="G10" i="1"/>
  <c r="H10" i="1"/>
  <c r="I10" i="1"/>
  <c r="J10" i="1"/>
  <c r="K10" i="1"/>
  <c r="M10" i="1"/>
  <c r="N10" i="1"/>
  <c r="O10" i="1"/>
  <c r="P10" i="1"/>
  <c r="Q10" i="1"/>
</calcChain>
</file>

<file path=xl/sharedStrings.xml><?xml version="1.0" encoding="utf-8"?>
<sst xmlns="http://schemas.openxmlformats.org/spreadsheetml/2006/main" count="45" uniqueCount="36">
  <si>
    <t xml:space="preserve">Grupa czynn.
</t>
  </si>
  <si>
    <t xml:space="preserve">Adres leśny
</t>
  </si>
  <si>
    <t>Iglaste</t>
  </si>
  <si>
    <t>Liściaste</t>
  </si>
  <si>
    <t>Razem</t>
  </si>
  <si>
    <t>S2A D</t>
  </si>
  <si>
    <t>S2AP</t>
  </si>
  <si>
    <t>S2B K</t>
  </si>
  <si>
    <t>S4</t>
  </si>
  <si>
    <t>W (dłużyca)</t>
  </si>
  <si>
    <t>W (kłoda)</t>
  </si>
  <si>
    <t>02-32-1-05-110A  -b   -99</t>
  </si>
  <si>
    <t>02-32-1-05-118   -c   -99</t>
  </si>
  <si>
    <t>Razem: IB</t>
  </si>
  <si>
    <t>02-32-1-05-141   -g   -00</t>
  </si>
  <si>
    <t>Razem: IIIAU</t>
  </si>
  <si>
    <t>02-32-1-05-121   -b   -00</t>
  </si>
  <si>
    <t>Razem: TPP</t>
  </si>
  <si>
    <t>TWP</t>
  </si>
  <si>
    <t>02-32-1-05-148A  -f   -00</t>
  </si>
  <si>
    <t>02-32-1-05-148   -i   -00</t>
  </si>
  <si>
    <t>02-32-1-05-206   -i   -00</t>
  </si>
  <si>
    <t>02-32-1-05-207   -k   -00</t>
  </si>
  <si>
    <t>02-32-1-05-207   -o   -99</t>
  </si>
  <si>
    <t>Razem: TWP</t>
  </si>
  <si>
    <t>02-32-1-05-      -    -</t>
  </si>
  <si>
    <t>Razem: PR</t>
  </si>
  <si>
    <t>Razem: PTP</t>
  </si>
  <si>
    <t>Razem: PTW</t>
  </si>
  <si>
    <t>02-32-1-05-146   -c   -00</t>
  </si>
  <si>
    <t>Razem: IVD</t>
  </si>
  <si>
    <t>Pakiet: 5 L05</t>
  </si>
  <si>
    <t>Załącznik nr 2.3.2. do SWZ</t>
  </si>
  <si>
    <t>Układ sortymentowy pozyskania drewna w leśnictwie</t>
  </si>
  <si>
    <t>02-32-1-05-136   -g   -00</t>
  </si>
  <si>
    <t>Zn.Spr.: ZG.270.10.2023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</si>
</sst>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2" borderId="0" xfId="0" applyFont="1" applyFill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S30" sqref="S30"/>
    </sheetView>
  </sheetViews>
  <sheetFormatPr defaultRowHeight="12.75" x14ac:dyDescent="0.2"/>
  <cols>
    <col min="1" max="1" width="0.140625" customWidth="1"/>
    <col min="2" max="2" width="1.42578125" customWidth="1"/>
    <col min="3" max="3" width="7.7109375" customWidth="1"/>
    <col min="4" max="4" width="22" customWidth="1"/>
    <col min="5" max="5" width="6.5703125" customWidth="1"/>
    <col min="6" max="8" width="6.28515625" customWidth="1"/>
    <col min="9" max="9" width="7.85546875" customWidth="1"/>
    <col min="10" max="10" width="6.5703125" customWidth="1"/>
    <col min="11" max="11" width="9" customWidth="1"/>
    <col min="12" max="12" width="1.42578125" customWidth="1"/>
    <col min="13" max="15" width="7.7109375" customWidth="1"/>
    <col min="16" max="16" width="7.85546875" customWidth="1"/>
    <col min="17" max="17" width="9" customWidth="1"/>
    <col min="18" max="18" width="1.42578125" customWidth="1"/>
    <col min="19" max="19" width="7.28515625" customWidth="1"/>
    <col min="20" max="20" width="4.7109375" customWidth="1"/>
  </cols>
  <sheetData>
    <row r="1" spans="1:19" x14ac:dyDescent="0.2">
      <c r="A1" s="13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1" customFormat="1" ht="15.4" customHeight="1" x14ac:dyDescent="0.2">
      <c r="C2" s="12" t="s">
        <v>32</v>
      </c>
    </row>
    <row r="3" spans="1:19" s="1" customFormat="1" ht="25.9" customHeight="1" x14ac:dyDescent="0.2">
      <c r="C3" s="15" t="s">
        <v>33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s="1" customFormat="1" ht="20.65" customHeight="1" x14ac:dyDescent="0.2">
      <c r="B4" s="11"/>
      <c r="C4" s="12" t="s">
        <v>31</v>
      </c>
    </row>
    <row r="5" spans="1:19" s="1" customFormat="1" ht="7.5" customHeight="1" x14ac:dyDescent="0.2"/>
    <row r="6" spans="1:19" s="1" customFormat="1" ht="21.4" customHeight="1" x14ac:dyDescent="0.2">
      <c r="C6" s="18" t="s">
        <v>0</v>
      </c>
      <c r="D6" s="18" t="s">
        <v>1</v>
      </c>
      <c r="E6" s="16" t="s">
        <v>2</v>
      </c>
      <c r="F6" s="16"/>
      <c r="G6" s="16"/>
      <c r="H6" s="16"/>
      <c r="I6" s="16"/>
      <c r="J6" s="16"/>
      <c r="K6" s="16" t="s">
        <v>2</v>
      </c>
      <c r="L6" s="3"/>
      <c r="M6" s="16" t="s">
        <v>3</v>
      </c>
      <c r="N6" s="16"/>
      <c r="O6" s="16"/>
      <c r="P6" s="16"/>
      <c r="Q6" s="16" t="s">
        <v>3</v>
      </c>
      <c r="R6" s="3"/>
      <c r="S6" s="16" t="s">
        <v>4</v>
      </c>
    </row>
    <row r="7" spans="1:19" s="1" customFormat="1" ht="29.85" customHeight="1" x14ac:dyDescent="0.2">
      <c r="C7" s="18"/>
      <c r="D7" s="18"/>
      <c r="E7" s="4" t="s">
        <v>5</v>
      </c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16"/>
      <c r="L7" s="3"/>
      <c r="M7" s="4" t="s">
        <v>5</v>
      </c>
      <c r="N7" s="4" t="s">
        <v>6</v>
      </c>
      <c r="O7" s="4" t="s">
        <v>8</v>
      </c>
      <c r="P7" s="4" t="s">
        <v>9</v>
      </c>
      <c r="Q7" s="16"/>
      <c r="R7" s="3"/>
      <c r="S7" s="16"/>
    </row>
    <row r="8" spans="1:19" s="1" customFormat="1" ht="17.649999999999999" customHeight="1" x14ac:dyDescent="0.2">
      <c r="C8" s="16"/>
      <c r="D8" s="2" t="s">
        <v>11</v>
      </c>
      <c r="E8" s="6">
        <v>33</v>
      </c>
      <c r="F8" s="6"/>
      <c r="G8" s="6"/>
      <c r="H8" s="6">
        <v>5</v>
      </c>
      <c r="I8" s="6">
        <v>8</v>
      </c>
      <c r="J8" s="6">
        <v>61</v>
      </c>
      <c r="K8" s="6">
        <v>107</v>
      </c>
      <c r="L8" s="3"/>
      <c r="M8" s="6">
        <v>22</v>
      </c>
      <c r="N8" s="6">
        <v>91</v>
      </c>
      <c r="O8" s="6">
        <v>45</v>
      </c>
      <c r="P8" s="6">
        <v>65</v>
      </c>
      <c r="Q8" s="6">
        <v>223</v>
      </c>
      <c r="R8" s="3"/>
      <c r="S8" s="6">
        <v>330</v>
      </c>
    </row>
    <row r="9" spans="1:19" s="1" customFormat="1" ht="17.649999999999999" customHeight="1" x14ac:dyDescent="0.2">
      <c r="C9" s="16"/>
      <c r="D9" s="2" t="s">
        <v>12</v>
      </c>
      <c r="E9" s="6">
        <v>57</v>
      </c>
      <c r="F9" s="6">
        <v>58</v>
      </c>
      <c r="G9" s="6">
        <v>66</v>
      </c>
      <c r="H9" s="6">
        <v>38</v>
      </c>
      <c r="I9" s="6">
        <v>264</v>
      </c>
      <c r="J9" s="6">
        <v>271</v>
      </c>
      <c r="K9" s="6">
        <v>754</v>
      </c>
      <c r="L9" s="3"/>
      <c r="M9" s="6">
        <v>21</v>
      </c>
      <c r="N9" s="6">
        <v>19</v>
      </c>
      <c r="O9" s="6">
        <v>20</v>
      </c>
      <c r="P9" s="6">
        <v>50</v>
      </c>
      <c r="Q9" s="6">
        <v>110</v>
      </c>
      <c r="R9" s="3"/>
      <c r="S9" s="6">
        <v>864</v>
      </c>
    </row>
    <row r="10" spans="1:19" s="1" customFormat="1" ht="17.649999999999999" customHeight="1" x14ac:dyDescent="0.2">
      <c r="B10" s="3"/>
      <c r="C10" s="16"/>
      <c r="D10" s="7" t="s">
        <v>13</v>
      </c>
      <c r="E10" s="8">
        <f t="shared" ref="E10:J10" si="0">E8+E9</f>
        <v>90</v>
      </c>
      <c r="F10" s="8">
        <f t="shared" si="0"/>
        <v>58</v>
      </c>
      <c r="G10" s="8">
        <f t="shared" si="0"/>
        <v>66</v>
      </c>
      <c r="H10" s="8">
        <f t="shared" si="0"/>
        <v>43</v>
      </c>
      <c r="I10" s="8">
        <f t="shared" si="0"/>
        <v>272</v>
      </c>
      <c r="J10" s="8">
        <f t="shared" si="0"/>
        <v>332</v>
      </c>
      <c r="K10" s="8">
        <f>K8+K9</f>
        <v>861</v>
      </c>
      <c r="L10" s="8"/>
      <c r="M10" s="8">
        <f t="shared" ref="M10:P10" si="1">M8+M9</f>
        <v>43</v>
      </c>
      <c r="N10" s="8">
        <f t="shared" si="1"/>
        <v>110</v>
      </c>
      <c r="O10" s="8">
        <f t="shared" si="1"/>
        <v>65</v>
      </c>
      <c r="P10" s="8">
        <f t="shared" si="1"/>
        <v>115</v>
      </c>
      <c r="Q10" s="8">
        <f>Q8+Q9</f>
        <v>333</v>
      </c>
      <c r="R10" s="3"/>
      <c r="S10" s="8">
        <v>1194</v>
      </c>
    </row>
    <row r="11" spans="1:19" s="1" customFormat="1" ht="17.649999999999999" customHeight="1" x14ac:dyDescent="0.2">
      <c r="C11" s="16"/>
      <c r="D11" s="2" t="s">
        <v>14</v>
      </c>
      <c r="E11" s="6">
        <v>71</v>
      </c>
      <c r="F11" s="6">
        <v>57</v>
      </c>
      <c r="G11" s="6">
        <v>62</v>
      </c>
      <c r="H11" s="6">
        <v>33</v>
      </c>
      <c r="I11" s="6">
        <v>368</v>
      </c>
      <c r="J11" s="6">
        <v>124</v>
      </c>
      <c r="K11" s="6">
        <v>715</v>
      </c>
      <c r="L11" s="3"/>
      <c r="M11" s="6">
        <v>38</v>
      </c>
      <c r="N11" s="6">
        <v>23</v>
      </c>
      <c r="O11" s="6">
        <v>49</v>
      </c>
      <c r="P11" s="6">
        <v>18</v>
      </c>
      <c r="Q11" s="6">
        <v>128</v>
      </c>
      <c r="R11" s="3"/>
      <c r="S11" s="6">
        <v>843</v>
      </c>
    </row>
    <row r="12" spans="1:19" s="1" customFormat="1" ht="17.649999999999999" customHeight="1" x14ac:dyDescent="0.2">
      <c r="B12" s="3"/>
      <c r="C12" s="16"/>
      <c r="D12" s="7" t="s">
        <v>15</v>
      </c>
      <c r="E12" s="8">
        <v>71</v>
      </c>
      <c r="F12" s="8">
        <v>57</v>
      </c>
      <c r="G12" s="8">
        <v>62</v>
      </c>
      <c r="H12" s="8">
        <v>33</v>
      </c>
      <c r="I12" s="8">
        <v>368</v>
      </c>
      <c r="J12" s="8">
        <v>124</v>
      </c>
      <c r="K12" s="8">
        <v>715</v>
      </c>
      <c r="L12" s="3"/>
      <c r="M12" s="8">
        <v>38</v>
      </c>
      <c r="N12" s="8">
        <v>23</v>
      </c>
      <c r="O12" s="8">
        <v>49</v>
      </c>
      <c r="P12" s="8">
        <v>18</v>
      </c>
      <c r="Q12" s="8">
        <v>128</v>
      </c>
      <c r="R12" s="3"/>
      <c r="S12" s="8">
        <v>843</v>
      </c>
    </row>
    <row r="13" spans="1:19" s="1" customFormat="1" ht="17.649999999999999" customHeight="1" x14ac:dyDescent="0.2">
      <c r="C13" s="16"/>
      <c r="D13" s="2" t="s">
        <v>16</v>
      </c>
      <c r="E13" s="6">
        <v>295</v>
      </c>
      <c r="F13" s="6">
        <v>130</v>
      </c>
      <c r="G13" s="6"/>
      <c r="H13" s="6">
        <v>15</v>
      </c>
      <c r="I13" s="6"/>
      <c r="J13" s="6">
        <v>150</v>
      </c>
      <c r="K13" s="6">
        <v>590</v>
      </c>
      <c r="L13" s="3"/>
      <c r="M13" s="6">
        <v>50</v>
      </c>
      <c r="N13" s="6">
        <v>45</v>
      </c>
      <c r="O13" s="6">
        <v>25</v>
      </c>
      <c r="P13" s="6"/>
      <c r="Q13" s="6">
        <v>120</v>
      </c>
      <c r="R13" s="3"/>
      <c r="S13" s="6">
        <v>710</v>
      </c>
    </row>
    <row r="14" spans="1:19" s="1" customFormat="1" ht="17.649999999999999" customHeight="1" x14ac:dyDescent="0.2">
      <c r="B14" s="3"/>
      <c r="C14" s="16"/>
      <c r="D14" s="7" t="s">
        <v>17</v>
      </c>
      <c r="E14" s="8">
        <v>295</v>
      </c>
      <c r="F14" s="8">
        <v>130</v>
      </c>
      <c r="G14" s="8"/>
      <c r="H14" s="8">
        <v>15</v>
      </c>
      <c r="I14" s="8"/>
      <c r="J14" s="8">
        <v>150</v>
      </c>
      <c r="K14" s="8">
        <v>590</v>
      </c>
      <c r="L14" s="3"/>
      <c r="M14" s="8">
        <v>50</v>
      </c>
      <c r="N14" s="8">
        <v>45</v>
      </c>
      <c r="O14" s="8">
        <v>25</v>
      </c>
      <c r="P14" s="8"/>
      <c r="Q14" s="8">
        <v>120</v>
      </c>
      <c r="R14" s="3"/>
      <c r="S14" s="8">
        <v>710</v>
      </c>
    </row>
    <row r="15" spans="1:19" s="1" customFormat="1" ht="17.649999999999999" customHeight="1" x14ac:dyDescent="0.2">
      <c r="B15" s="3"/>
      <c r="C15" s="19" t="s">
        <v>18</v>
      </c>
      <c r="D15" s="10" t="s">
        <v>34</v>
      </c>
      <c r="E15" s="5">
        <v>3</v>
      </c>
      <c r="F15" s="5"/>
      <c r="G15" s="5"/>
      <c r="H15" s="5"/>
      <c r="I15" s="5"/>
      <c r="J15" s="5"/>
      <c r="K15" s="6">
        <v>3</v>
      </c>
      <c r="L15" s="3"/>
      <c r="M15" s="5">
        <v>60</v>
      </c>
      <c r="N15" s="5"/>
      <c r="O15" s="5">
        <v>26</v>
      </c>
      <c r="P15" s="5"/>
      <c r="Q15" s="6">
        <v>86</v>
      </c>
      <c r="R15" s="3"/>
      <c r="S15" s="6">
        <v>89</v>
      </c>
    </row>
    <row r="16" spans="1:19" s="1" customFormat="1" ht="17.649999999999999" customHeight="1" x14ac:dyDescent="0.2">
      <c r="C16" s="20"/>
      <c r="D16" s="2" t="s">
        <v>19</v>
      </c>
      <c r="E16" s="5"/>
      <c r="F16" s="5"/>
      <c r="G16" s="5"/>
      <c r="H16" s="5"/>
      <c r="I16" s="5"/>
      <c r="J16" s="5"/>
      <c r="K16" s="6"/>
      <c r="L16" s="3"/>
      <c r="M16" s="5">
        <v>45</v>
      </c>
      <c r="N16" s="5"/>
      <c r="O16" s="5"/>
      <c r="P16" s="5"/>
      <c r="Q16" s="6">
        <v>45</v>
      </c>
      <c r="R16" s="3"/>
      <c r="S16" s="6">
        <v>45</v>
      </c>
    </row>
    <row r="17" spans="2:19" s="1" customFormat="1" ht="17.649999999999999" customHeight="1" x14ac:dyDescent="0.2">
      <c r="C17" s="20"/>
      <c r="D17" s="2" t="s">
        <v>20</v>
      </c>
      <c r="E17" s="5"/>
      <c r="F17" s="5">
        <v>5</v>
      </c>
      <c r="G17" s="5"/>
      <c r="H17" s="5"/>
      <c r="I17" s="5"/>
      <c r="J17" s="5"/>
      <c r="K17" s="6">
        <v>5</v>
      </c>
      <c r="L17" s="3"/>
      <c r="M17" s="5">
        <v>5</v>
      </c>
      <c r="N17" s="5">
        <v>15</v>
      </c>
      <c r="O17" s="5">
        <v>38</v>
      </c>
      <c r="P17" s="5"/>
      <c r="Q17" s="6">
        <v>58</v>
      </c>
      <c r="R17" s="3"/>
      <c r="S17" s="6">
        <v>63</v>
      </c>
    </row>
    <row r="18" spans="2:19" s="1" customFormat="1" ht="17.649999999999999" customHeight="1" x14ac:dyDescent="0.2">
      <c r="C18" s="20"/>
      <c r="D18" s="2" t="s">
        <v>21</v>
      </c>
      <c r="E18" s="5"/>
      <c r="F18" s="5">
        <v>10</v>
      </c>
      <c r="G18" s="5"/>
      <c r="H18" s="5"/>
      <c r="I18" s="5"/>
      <c r="J18" s="5"/>
      <c r="K18" s="6">
        <v>10</v>
      </c>
      <c r="L18" s="3"/>
      <c r="M18" s="5">
        <v>10</v>
      </c>
      <c r="N18" s="5">
        <v>10</v>
      </c>
      <c r="O18" s="5">
        <v>14</v>
      </c>
      <c r="P18" s="5"/>
      <c r="Q18" s="6">
        <v>34</v>
      </c>
      <c r="R18" s="3"/>
      <c r="S18" s="6">
        <v>44</v>
      </c>
    </row>
    <row r="19" spans="2:19" s="1" customFormat="1" ht="17.649999999999999" customHeight="1" x14ac:dyDescent="0.2">
      <c r="C19" s="20"/>
      <c r="D19" s="2" t="s">
        <v>22</v>
      </c>
      <c r="E19" s="5">
        <v>15</v>
      </c>
      <c r="F19" s="5"/>
      <c r="G19" s="5"/>
      <c r="H19" s="5">
        <v>7</v>
      </c>
      <c r="I19" s="5"/>
      <c r="J19" s="5"/>
      <c r="K19" s="6">
        <v>22</v>
      </c>
      <c r="L19" s="3"/>
      <c r="M19" s="5">
        <v>5</v>
      </c>
      <c r="N19" s="5"/>
      <c r="O19" s="5">
        <v>20</v>
      </c>
      <c r="P19" s="5"/>
      <c r="Q19" s="6">
        <v>25</v>
      </c>
      <c r="R19" s="3"/>
      <c r="S19" s="6">
        <v>47</v>
      </c>
    </row>
    <row r="20" spans="2:19" s="1" customFormat="1" ht="17.649999999999999" customHeight="1" x14ac:dyDescent="0.2">
      <c r="C20" s="20"/>
      <c r="D20" s="2" t="s">
        <v>23</v>
      </c>
      <c r="E20" s="5">
        <v>25</v>
      </c>
      <c r="F20" s="5"/>
      <c r="G20" s="5"/>
      <c r="H20" s="5">
        <v>5</v>
      </c>
      <c r="I20" s="5"/>
      <c r="J20" s="5"/>
      <c r="K20" s="6">
        <v>30</v>
      </c>
      <c r="L20" s="3"/>
      <c r="M20" s="5">
        <v>25</v>
      </c>
      <c r="N20" s="5"/>
      <c r="O20" s="5">
        <v>5</v>
      </c>
      <c r="P20" s="5"/>
      <c r="Q20" s="6">
        <v>30</v>
      </c>
      <c r="R20" s="3"/>
      <c r="S20" s="6">
        <v>60</v>
      </c>
    </row>
    <row r="21" spans="2:19" s="1" customFormat="1" ht="17.649999999999999" customHeight="1" x14ac:dyDescent="0.2">
      <c r="B21" s="3"/>
      <c r="C21" s="21"/>
      <c r="D21" s="7" t="s">
        <v>24</v>
      </c>
      <c r="E21" s="8">
        <f t="shared" ref="E21:H21" si="2">SUM(E15:E20)</f>
        <v>43</v>
      </c>
      <c r="F21" s="8">
        <f t="shared" si="2"/>
        <v>15</v>
      </c>
      <c r="G21" s="8"/>
      <c r="H21" s="8">
        <f t="shared" si="2"/>
        <v>12</v>
      </c>
      <c r="I21" s="8"/>
      <c r="J21" s="8"/>
      <c r="K21" s="8">
        <f>SUM(K15:K20)</f>
        <v>70</v>
      </c>
      <c r="L21" s="3"/>
      <c r="M21" s="8">
        <f t="shared" ref="M21:O21" si="3">SUM(M15:M20)</f>
        <v>150</v>
      </c>
      <c r="N21" s="8">
        <f t="shared" si="3"/>
        <v>25</v>
      </c>
      <c r="O21" s="8">
        <f t="shared" si="3"/>
        <v>103</v>
      </c>
      <c r="P21" s="8"/>
      <c r="Q21" s="8">
        <f>SUM(Q15:Q20)</f>
        <v>278</v>
      </c>
      <c r="R21" s="3"/>
      <c r="S21" s="8">
        <f>SUM(S15:S20)</f>
        <v>348</v>
      </c>
    </row>
    <row r="22" spans="2:19" s="1" customFormat="1" ht="17.649999999999999" customHeight="1" x14ac:dyDescent="0.2">
      <c r="C22" s="16"/>
      <c r="D22" s="2" t="s">
        <v>25</v>
      </c>
      <c r="E22" s="5">
        <v>600</v>
      </c>
      <c r="F22" s="5">
        <v>350</v>
      </c>
      <c r="G22" s="5"/>
      <c r="H22" s="5">
        <v>75</v>
      </c>
      <c r="I22" s="5">
        <v>550</v>
      </c>
      <c r="J22" s="5">
        <v>250</v>
      </c>
      <c r="K22" s="6">
        <v>1825</v>
      </c>
      <c r="L22" s="3"/>
      <c r="M22" s="5">
        <v>50</v>
      </c>
      <c r="N22" s="5">
        <v>80</v>
      </c>
      <c r="O22" s="5">
        <v>100</v>
      </c>
      <c r="P22" s="5">
        <v>100</v>
      </c>
      <c r="Q22" s="6">
        <v>330</v>
      </c>
      <c r="R22" s="3"/>
      <c r="S22" s="6">
        <v>2155</v>
      </c>
    </row>
    <row r="23" spans="2:19" s="1" customFormat="1" ht="17.649999999999999" customHeight="1" x14ac:dyDescent="0.2">
      <c r="B23" s="3"/>
      <c r="C23" s="16"/>
      <c r="D23" s="7" t="s">
        <v>26</v>
      </c>
      <c r="E23" s="8">
        <v>600</v>
      </c>
      <c r="F23" s="8">
        <v>350</v>
      </c>
      <c r="G23" s="8"/>
      <c r="H23" s="8">
        <v>75</v>
      </c>
      <c r="I23" s="8">
        <v>550</v>
      </c>
      <c r="J23" s="8">
        <v>250</v>
      </c>
      <c r="K23" s="8">
        <v>1825</v>
      </c>
      <c r="L23" s="3"/>
      <c r="M23" s="8">
        <v>50</v>
      </c>
      <c r="N23" s="8">
        <v>80</v>
      </c>
      <c r="O23" s="8">
        <v>100</v>
      </c>
      <c r="P23" s="8">
        <v>100</v>
      </c>
      <c r="Q23" s="8">
        <v>330</v>
      </c>
      <c r="R23" s="3"/>
      <c r="S23" s="8">
        <v>2155</v>
      </c>
    </row>
    <row r="24" spans="2:19" s="1" customFormat="1" ht="17.649999999999999" customHeight="1" x14ac:dyDescent="0.2">
      <c r="C24" s="16"/>
      <c r="D24" s="2" t="s">
        <v>25</v>
      </c>
      <c r="E24" s="5">
        <v>400</v>
      </c>
      <c r="F24" s="5">
        <v>150</v>
      </c>
      <c r="G24" s="5"/>
      <c r="H24" s="5">
        <v>70</v>
      </c>
      <c r="I24" s="5">
        <v>300</v>
      </c>
      <c r="J24" s="5">
        <v>250</v>
      </c>
      <c r="K24" s="6">
        <v>1170</v>
      </c>
      <c r="L24" s="3"/>
      <c r="M24" s="5">
        <v>50</v>
      </c>
      <c r="N24" s="5">
        <v>50</v>
      </c>
      <c r="O24" s="5">
        <v>90</v>
      </c>
      <c r="P24" s="5">
        <v>50</v>
      </c>
      <c r="Q24" s="6">
        <v>240</v>
      </c>
      <c r="R24" s="3"/>
      <c r="S24" s="6">
        <v>1410</v>
      </c>
    </row>
    <row r="25" spans="2:19" s="1" customFormat="1" ht="17.649999999999999" customHeight="1" x14ac:dyDescent="0.2">
      <c r="B25" s="3"/>
      <c r="C25" s="16"/>
      <c r="D25" s="7" t="s">
        <v>27</v>
      </c>
      <c r="E25" s="8">
        <v>400</v>
      </c>
      <c r="F25" s="8">
        <v>150</v>
      </c>
      <c r="G25" s="8"/>
      <c r="H25" s="8">
        <v>70</v>
      </c>
      <c r="I25" s="8">
        <v>300</v>
      </c>
      <c r="J25" s="8">
        <v>250</v>
      </c>
      <c r="K25" s="8">
        <v>1170</v>
      </c>
      <c r="L25" s="3"/>
      <c r="M25" s="8">
        <v>50</v>
      </c>
      <c r="N25" s="8">
        <v>50</v>
      </c>
      <c r="O25" s="8">
        <v>90</v>
      </c>
      <c r="P25" s="8">
        <v>50</v>
      </c>
      <c r="Q25" s="8">
        <v>240</v>
      </c>
      <c r="R25" s="3"/>
      <c r="S25" s="8">
        <v>1410</v>
      </c>
    </row>
    <row r="26" spans="2:19" s="1" customFormat="1" ht="17.649999999999999" customHeight="1" x14ac:dyDescent="0.2">
      <c r="C26" s="16"/>
      <c r="D26" s="2" t="s">
        <v>25</v>
      </c>
      <c r="E26" s="5">
        <v>250</v>
      </c>
      <c r="F26" s="5">
        <v>100</v>
      </c>
      <c r="G26" s="5"/>
      <c r="H26" s="5"/>
      <c r="I26" s="5"/>
      <c r="J26" s="5"/>
      <c r="K26" s="6">
        <v>350</v>
      </c>
      <c r="L26" s="3"/>
      <c r="M26" s="5"/>
      <c r="N26" s="5"/>
      <c r="O26" s="5"/>
      <c r="P26" s="5"/>
      <c r="Q26" s="6"/>
      <c r="R26" s="3"/>
      <c r="S26" s="6">
        <v>350</v>
      </c>
    </row>
    <row r="27" spans="2:19" s="1" customFormat="1" ht="17.649999999999999" customHeight="1" x14ac:dyDescent="0.2">
      <c r="B27" s="3"/>
      <c r="C27" s="16"/>
      <c r="D27" s="7" t="s">
        <v>28</v>
      </c>
      <c r="E27" s="8">
        <v>250</v>
      </c>
      <c r="F27" s="8">
        <v>100</v>
      </c>
      <c r="G27" s="8"/>
      <c r="H27" s="8"/>
      <c r="I27" s="8"/>
      <c r="J27" s="8"/>
      <c r="K27" s="8">
        <v>350</v>
      </c>
      <c r="L27" s="3"/>
      <c r="M27" s="8"/>
      <c r="N27" s="8"/>
      <c r="O27" s="8"/>
      <c r="P27" s="8"/>
      <c r="Q27" s="8"/>
      <c r="R27" s="3"/>
      <c r="S27" s="8">
        <v>350</v>
      </c>
    </row>
    <row r="28" spans="2:19" s="1" customFormat="1" ht="17.649999999999999" customHeight="1" x14ac:dyDescent="0.2">
      <c r="C28" s="16"/>
      <c r="D28" s="2" t="s">
        <v>29</v>
      </c>
      <c r="E28" s="5">
        <v>32</v>
      </c>
      <c r="F28" s="5">
        <v>21</v>
      </c>
      <c r="G28" s="5"/>
      <c r="H28" s="5"/>
      <c r="I28" s="5">
        <v>62</v>
      </c>
      <c r="J28" s="5">
        <v>48</v>
      </c>
      <c r="K28" s="6">
        <v>163</v>
      </c>
      <c r="L28" s="3"/>
      <c r="M28" s="5">
        <v>280</v>
      </c>
      <c r="N28" s="5">
        <v>292</v>
      </c>
      <c r="O28" s="5">
        <v>498</v>
      </c>
      <c r="P28" s="5">
        <v>1505</v>
      </c>
      <c r="Q28" s="6">
        <f>SUM(M28:P28)</f>
        <v>2575</v>
      </c>
      <c r="R28" s="3"/>
      <c r="S28" s="6">
        <v>2738</v>
      </c>
    </row>
    <row r="29" spans="2:19" s="1" customFormat="1" ht="17.649999999999999" customHeight="1" x14ac:dyDescent="0.2">
      <c r="B29" s="3"/>
      <c r="C29" s="16"/>
      <c r="D29" s="7" t="s">
        <v>30</v>
      </c>
      <c r="E29" s="8">
        <v>32</v>
      </c>
      <c r="F29" s="8">
        <v>21</v>
      </c>
      <c r="G29" s="8"/>
      <c r="H29" s="8"/>
      <c r="I29" s="8">
        <v>62</v>
      </c>
      <c r="J29" s="8">
        <v>48</v>
      </c>
      <c r="K29" s="8">
        <v>163</v>
      </c>
      <c r="L29" s="3"/>
      <c r="M29" s="8">
        <f t="shared" ref="M29:P29" si="4">M28</f>
        <v>280</v>
      </c>
      <c r="N29" s="8">
        <f t="shared" si="4"/>
        <v>292</v>
      </c>
      <c r="O29" s="8">
        <f t="shared" si="4"/>
        <v>498</v>
      </c>
      <c r="P29" s="8">
        <f t="shared" si="4"/>
        <v>1505</v>
      </c>
      <c r="Q29" s="8">
        <f>Q28</f>
        <v>2575</v>
      </c>
      <c r="R29" s="3"/>
      <c r="S29" s="8">
        <f>S28</f>
        <v>2738</v>
      </c>
    </row>
    <row r="30" spans="2:19" s="1" customFormat="1" ht="19.149999999999999" customHeight="1" x14ac:dyDescent="0.2">
      <c r="C30" s="17" t="s">
        <v>4</v>
      </c>
      <c r="D30" s="17"/>
      <c r="E30" s="9">
        <f t="shared" ref="E30:J30" si="5">E29+E27+E25+E23+E21+E14+E12+E10</f>
        <v>1781</v>
      </c>
      <c r="F30" s="9">
        <f t="shared" si="5"/>
        <v>881</v>
      </c>
      <c r="G30" s="9">
        <f t="shared" si="5"/>
        <v>128</v>
      </c>
      <c r="H30" s="9">
        <f t="shared" si="5"/>
        <v>248</v>
      </c>
      <c r="I30" s="9">
        <f t="shared" si="5"/>
        <v>1552</v>
      </c>
      <c r="J30" s="9">
        <f t="shared" si="5"/>
        <v>1154</v>
      </c>
      <c r="K30" s="9">
        <f>K29+K27+K25+K23+K21+K14+K12+K10</f>
        <v>5744</v>
      </c>
      <c r="L30" s="3"/>
      <c r="M30" s="9">
        <f t="shared" ref="M30:P30" si="6">M29+M27+M25+M23+M21+M14+M12+M10</f>
        <v>661</v>
      </c>
      <c r="N30" s="9">
        <f t="shared" si="6"/>
        <v>625</v>
      </c>
      <c r="O30" s="9">
        <f t="shared" si="6"/>
        <v>930</v>
      </c>
      <c r="P30" s="9">
        <f t="shared" si="6"/>
        <v>1788</v>
      </c>
      <c r="Q30" s="9">
        <f>Q29+Q27+Q25+Q23+Q21+Q14+Q12+Q10</f>
        <v>4004</v>
      </c>
      <c r="R30" s="3"/>
      <c r="S30" s="9">
        <f>S29+S27+S25+S23+S21+S14+S12+S10</f>
        <v>9748</v>
      </c>
    </row>
    <row r="31" spans="2:19" s="1" customFormat="1" ht="23.45" customHeight="1" x14ac:dyDescent="0.2"/>
    <row r="32" spans="2:19" s="1" customFormat="1" ht="90.2" customHeight="1" x14ac:dyDescent="0.2"/>
  </sheetData>
  <mergeCells count="18">
    <mergeCell ref="C26:C27"/>
    <mergeCell ref="C28:C29"/>
    <mergeCell ref="C30:D30"/>
    <mergeCell ref="C6:C7"/>
    <mergeCell ref="C8:C10"/>
    <mergeCell ref="D6:D7"/>
    <mergeCell ref="C11:C12"/>
    <mergeCell ref="C13:C14"/>
    <mergeCell ref="C22:C23"/>
    <mergeCell ref="C24:C25"/>
    <mergeCell ref="C15:C21"/>
    <mergeCell ref="A1:S1"/>
    <mergeCell ref="C3:S3"/>
    <mergeCell ref="E6:J6"/>
    <mergeCell ref="K6:K7"/>
    <mergeCell ref="M6:P6"/>
    <mergeCell ref="Q6:Q7"/>
    <mergeCell ref="S6:S7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2.3.2.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 Pienio</cp:lastModifiedBy>
  <dcterms:created xsi:type="dcterms:W3CDTF">2022-12-04T20:20:29Z</dcterms:created>
  <dcterms:modified xsi:type="dcterms:W3CDTF">2023-03-23T14:04:18Z</dcterms:modified>
</cp:coreProperties>
</file>